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<sst xmlns="http://schemas.openxmlformats.org/spreadsheetml/2006/main" count="62" uniqueCount="61">
  <si>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</si>
  <si>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</si>
  <si>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</si>
  <si>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</si>
  <si>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</si>
  <si>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</si>
  <si>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</si>
  <si>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</si>
  <si>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</si>
  <si>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</si>
  <si>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</si>
  <si>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</si>
  <si>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</si>
  <si>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</si>
  <si>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</si>
  <si>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</si>
  <si>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</si>
  <si>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</si>
  <si>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</si>
  <si>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</si>
  <si>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</si>
  <si>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</si>
  <si>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</si>
  <si>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</si>
  <si>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</si>
  <si>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</si>
  <si>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</si>
  <si>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</si>
  <si>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</si>
  <si>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</si>
  <si>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</si>
  <si>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</si>
  <si>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</si>
  <si>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</si>
  <si>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</si>
  <si>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</si>
  <si>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</si>
  <si>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</si>
  <si>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</si>
  <si>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</si>
  <si>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</si>
  <si>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</si>
  <si>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</si>
  <si>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</si>
  <si>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</si>
  <si>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</si>
  <si>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</si>
  <si>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</si>
  <si>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</si>
  <si>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</si>
  <si>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</si>
  <si>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</si>
  <si>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</si>
  <si>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</si>
  <si>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</si>
  <si>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</si>
  <si>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</si>
  <si>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</si>
  <si>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</si>
  <si>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</si>
  <si>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Cortázar, Gto.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</si>
</sst>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1" zoomScaleNormal="100" zoomScaleSheetLayoutView="100" workbookViewId="0">
      <selection activeCell="A54" sqref="A54:XFD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67550677.370000005</v>
      </c>
      <c r="C5" s="20">
        <v>66789402.700000003</v>
      </c>
      <c r="D5" s="9" t="s">
        <v>36</v>
      </c>
      <c r="E5" s="20">
        <v>2142994.33</v>
      </c>
      <c r="F5" s="23">
        <v>1583532.25</v>
      </c>
    </row>
    <row r="6" spans="1:6" x14ac:dyDescent="0.2">
      <c r="A6" s="9" t="s">
        <v>23</v>
      </c>
      <c r="B6" s="20">
        <v>3216612.78</v>
      </c>
      <c r="C6" s="20">
        <v>2483411.06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636.17999999999995</v>
      </c>
      <c r="C7" s="20">
        <v>1045191.04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1195801.04</v>
      </c>
      <c r="C9" s="20">
        <v>1104538.71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-0.68</v>
      </c>
      <c r="F12" s="23">
        <v>-0.68</v>
      </c>
    </row>
    <row r="13" spans="1:6" x14ac:dyDescent="0.2">
      <c r="A13" s="8" t="s">
        <v>52</v>
      </c>
      <c r="B13" s="22">
        <f>SUM(B5:B11)</f>
        <v>71963727.37000002</v>
      </c>
      <c r="C13" s="22">
        <f>SUM(C5:C11)</f>
        <v>71422543.510000005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2142993.65</v>
      </c>
      <c r="F14" s="27">
        <f>SUM(F5:F12)</f>
        <v>1583531.57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173230278.28999999</v>
      </c>
      <c r="C18" s="20">
        <v>156429699.50999999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22583805.18</v>
      </c>
      <c r="C19" s="20">
        <v>18075659.050000001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8202907.3399999999</v>
      </c>
      <c r="C20" s="20">
        <v>8202907.3399999999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-43171499.329999998</v>
      </c>
      <c r="C21" s="20">
        <v>-43207789.219999999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718236.08</v>
      </c>
      <c r="C22" s="20">
        <v>562347.37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161563727.56000003</v>
      </c>
      <c r="C26" s="22">
        <f>SUM(C16:C24)</f>
        <v>140062824.05000001</v>
      </c>
      <c r="D26" s="12" t="s">
        <v>50</v>
      </c>
      <c r="E26" s="22">
        <f>SUM(E24+E14)</f>
        <v>2142993.65</v>
      </c>
      <c r="F26" s="27">
        <f>SUM(F14+F24)</f>
        <v>1583531.57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233527454.93000007</v>
      </c>
      <c r="C28" s="22">
        <f>C13+C26</f>
        <v>211485367.56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112955930.17</v>
      </c>
      <c r="F30" s="27">
        <f>SUM(F31:F33)</f>
        <v>101197741.76000001</v>
      </c>
    </row>
    <row r="31" spans="1:6" x14ac:dyDescent="0.2">
      <c r="A31" s="16"/>
      <c r="B31" s="14"/>
      <c r="C31" s="15"/>
      <c r="D31" s="9" t="s">
        <v>2</v>
      </c>
      <c r="E31" s="20">
        <v>112955930.17</v>
      </c>
      <c r="F31" s="23">
        <v>101197741.76000001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118428531.00999999</v>
      </c>
      <c r="F35" s="27">
        <f>SUM(F36:F40)</f>
        <v>108704094.22999999</v>
      </c>
    </row>
    <row r="36" spans="1:6" x14ac:dyDescent="0.2">
      <c r="A36" s="16"/>
      <c r="B36" s="14"/>
      <c r="C36" s="15"/>
      <c r="D36" s="9" t="s">
        <v>46</v>
      </c>
      <c r="E36" s="20">
        <v>9724613.3200000003</v>
      </c>
      <c r="F36" s="23">
        <v>17050350.100000001</v>
      </c>
    </row>
    <row r="37" spans="1:6" x14ac:dyDescent="0.2">
      <c r="A37" s="16"/>
      <c r="B37" s="14"/>
      <c r="C37" s="15"/>
      <c r="D37" s="9" t="s">
        <v>14</v>
      </c>
      <c r="E37" s="20">
        <v>108703917.69</v>
      </c>
      <c r="F37" s="23">
        <v>91653744.129999995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231384461.18000001</v>
      </c>
      <c r="F46" s="27">
        <f>SUM(F42+F35+F30)</f>
        <v>209901835.99000001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233527454.83000001</v>
      </c>
      <c r="F48" s="22">
        <f>F46+F26</f>
        <v>211485367.56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B55" s="34"/>
      <c r="C55" s="34"/>
      <c r="D55" s="29"/>
      <c r="E55" s="29"/>
    </row>
    <row r="56" spans="1:6" ht="22.5" customHeight="1" x14ac:dyDescent="0.2">
      <c r="A56" s="28"/>
      <c r="B56" s="35"/>
      <c r="C56" s="35"/>
      <c r="D56" s="30"/>
      <c r="E56" s="30"/>
    </row>
  </sheetData>
  <sheetProtection formatCells="0" formatColumns="0" formatRows="0" autoFilter="0"/>
  <mergeCells count="3">
    <mergeCell ref="A1:F1"/>
    <mergeCell ref="B55:C55"/>
    <mergeCell ref="B56:C56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2023-08-08T17:35:07Z</cp:lastPrinted>
  <dcterms:created xsi:type="dcterms:W3CDTF">2012-12-11T20:26:08Z</dcterms:created>
  <dcterms:modified xsi:type="dcterms:W3CDTF">2023-08-09T15:32:03Z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